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'Лист1'!$A$1:$T$24</definedName>
  </definedNames>
  <calcPr fullCalcOnLoad="1"/>
</workbook>
</file>

<file path=xl/sharedStrings.xml><?xml version="1.0" encoding="utf-8"?>
<sst xmlns="http://schemas.openxmlformats.org/spreadsheetml/2006/main" count="42" uniqueCount="42">
  <si>
    <t>Класс</t>
  </si>
  <si>
    <t>на 5</t>
  </si>
  <si>
    <t>на 4</t>
  </si>
  <si>
    <t>на 3</t>
  </si>
  <si>
    <t>на 2</t>
  </si>
  <si>
    <t>мальчики</t>
  </si>
  <si>
    <t>девочки</t>
  </si>
  <si>
    <t>колич.учащ.  на</t>
  </si>
  <si>
    <t>учатся</t>
  </si>
  <si>
    <t>количество</t>
  </si>
  <si>
    <t>с одной</t>
  </si>
  <si>
    <t>итог</t>
  </si>
  <si>
    <t>Успев.</t>
  </si>
  <si>
    <t>Посещ.</t>
  </si>
  <si>
    <t>Средний балл</t>
  </si>
  <si>
    <t>Убыло</t>
  </si>
  <si>
    <t>Прибыло</t>
  </si>
  <si>
    <t>Кач.  Знаний</t>
  </si>
  <si>
    <t>не аттест</t>
  </si>
  <si>
    <t>Количество</t>
  </si>
  <si>
    <t>кум.</t>
  </si>
  <si>
    <t>чеч.</t>
  </si>
  <si>
    <t>5А</t>
  </si>
  <si>
    <t>5Б</t>
  </si>
  <si>
    <t>6А</t>
  </si>
  <si>
    <t>6Б</t>
  </si>
  <si>
    <t>нач.четверт</t>
  </si>
  <si>
    <t>кон.четверт</t>
  </si>
  <si>
    <t>7Б</t>
  </si>
  <si>
    <t>7А</t>
  </si>
  <si>
    <t>8А</t>
  </si>
  <si>
    <t>8Б</t>
  </si>
  <si>
    <t>1А</t>
  </si>
  <si>
    <t>1Б</t>
  </si>
  <si>
    <t>2А</t>
  </si>
  <si>
    <t>2Б</t>
  </si>
  <si>
    <t>3А</t>
  </si>
  <si>
    <t>3Б</t>
  </si>
  <si>
    <t>4А</t>
  </si>
  <si>
    <t>4б</t>
  </si>
  <si>
    <t>4в</t>
  </si>
  <si>
    <t>Итоги 1-ого полугодия     2021-2022 учебного года по МБОУ " Чагаротарская СОШ им. А.И.Исмаилова"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</si>
</sst>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3" fontId="0" fillId="0" borderId="0" xfId="60" applyNumberFormat="1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173" fontId="3" fillId="0" borderId="10" xfId="6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78" fontId="3" fillId="0" borderId="17" xfId="0" applyNumberFormat="1" applyFont="1" applyBorder="1" applyAlignment="1">
      <alignment horizontal="center"/>
    </xf>
    <xf numFmtId="173" fontId="3" fillId="0" borderId="15" xfId="60" applyNumberFormat="1" applyFont="1" applyBorder="1" applyAlignment="1">
      <alignment horizontal="center"/>
    </xf>
    <xf numFmtId="178" fontId="3" fillId="0" borderId="18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SheetLayoutView="100" zoomScalePageLayoutView="0" workbookViewId="0" topLeftCell="A1">
      <selection activeCell="A1" sqref="A1:T1"/>
    </sheetView>
  </sheetViews>
  <sheetFormatPr defaultColWidth="9.00390625" defaultRowHeight="19.5" customHeight="1"/>
  <cols>
    <col min="1" max="1" width="5.875" style="2" bestFit="1" customWidth="1"/>
    <col min="2" max="2" width="9.875" style="0" bestFit="1" customWidth="1"/>
    <col min="3" max="3" width="9.75390625" style="0" bestFit="1" customWidth="1"/>
    <col min="4" max="4" width="7.875" style="0" bestFit="1" customWidth="1"/>
    <col min="5" max="5" width="6.00390625" style="0" bestFit="1" customWidth="1"/>
    <col min="6" max="9" width="4.625" style="0" bestFit="1" customWidth="1"/>
    <col min="10" max="12" width="4.625" style="0" customWidth="1"/>
    <col min="13" max="13" width="8.625" style="0" bestFit="1" customWidth="1"/>
    <col min="14" max="14" width="7.375" style="0" bestFit="1" customWidth="1"/>
    <col min="15" max="16" width="7.375" style="0" customWidth="1"/>
    <col min="17" max="17" width="8.25390625" style="0" bestFit="1" customWidth="1"/>
    <col min="18" max="18" width="7.25390625" style="0" bestFit="1" customWidth="1"/>
    <col min="19" max="19" width="9.875" style="1" customWidth="1"/>
    <col min="21" max="21" width="0" style="0" hidden="1" customWidth="1"/>
  </cols>
  <sheetData>
    <row r="1" spans="1:20" ht="19.5" customHeight="1" thickBot="1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1" ht="19.5" customHeight="1">
      <c r="A2" s="32" t="s">
        <v>0</v>
      </c>
      <c r="B2" s="34" t="s">
        <v>7</v>
      </c>
      <c r="C2" s="34"/>
      <c r="D2" s="23" t="s">
        <v>16</v>
      </c>
      <c r="E2" s="23" t="s">
        <v>15</v>
      </c>
      <c r="F2" s="27" t="s">
        <v>8</v>
      </c>
      <c r="G2" s="28"/>
      <c r="H2" s="28"/>
      <c r="I2" s="28"/>
      <c r="J2" s="29"/>
      <c r="K2" s="37" t="s">
        <v>10</v>
      </c>
      <c r="L2" s="37"/>
      <c r="M2" s="34" t="s">
        <v>9</v>
      </c>
      <c r="N2" s="34"/>
      <c r="O2" s="35" t="s">
        <v>19</v>
      </c>
      <c r="P2" s="36"/>
      <c r="Q2" s="23" t="s">
        <v>12</v>
      </c>
      <c r="R2" s="23" t="s">
        <v>13</v>
      </c>
      <c r="S2" s="25" t="s">
        <v>17</v>
      </c>
      <c r="T2" s="30" t="s">
        <v>14</v>
      </c>
      <c r="U2" s="2"/>
    </row>
    <row r="3" spans="1:21" ht="19.5" customHeight="1">
      <c r="A3" s="33"/>
      <c r="B3" s="3" t="s">
        <v>26</v>
      </c>
      <c r="C3" s="3" t="s">
        <v>27</v>
      </c>
      <c r="D3" s="24"/>
      <c r="E3" s="24"/>
      <c r="F3" s="3" t="s">
        <v>1</v>
      </c>
      <c r="G3" s="3" t="s">
        <v>2</v>
      </c>
      <c r="H3" s="3" t="s">
        <v>3</v>
      </c>
      <c r="I3" s="3" t="s">
        <v>4</v>
      </c>
      <c r="J3" s="7" t="s">
        <v>18</v>
      </c>
      <c r="K3" s="4">
        <v>3</v>
      </c>
      <c r="L3" s="3">
        <v>4</v>
      </c>
      <c r="M3" s="3" t="s">
        <v>5</v>
      </c>
      <c r="N3" s="3" t="s">
        <v>6</v>
      </c>
      <c r="O3" s="3" t="s">
        <v>20</v>
      </c>
      <c r="P3" s="3" t="s">
        <v>21</v>
      </c>
      <c r="Q3" s="24"/>
      <c r="R3" s="24"/>
      <c r="S3" s="26"/>
      <c r="T3" s="31"/>
      <c r="U3" s="2"/>
    </row>
    <row r="4" spans="1:21" ht="19.5" customHeight="1">
      <c r="A4" s="6" t="s">
        <v>32</v>
      </c>
      <c r="B4" s="3">
        <v>15</v>
      </c>
      <c r="C4" s="3">
        <v>15</v>
      </c>
      <c r="D4" s="21"/>
      <c r="E4" s="21"/>
      <c r="F4" s="3"/>
      <c r="G4" s="3"/>
      <c r="H4" s="3"/>
      <c r="I4" s="3"/>
      <c r="J4" s="7"/>
      <c r="K4" s="4"/>
      <c r="L4" s="3"/>
      <c r="M4" s="3">
        <v>11</v>
      </c>
      <c r="N4" s="3">
        <v>4</v>
      </c>
      <c r="O4" s="3">
        <v>9</v>
      </c>
      <c r="P4" s="3">
        <v>6</v>
      </c>
      <c r="Q4" s="11">
        <v>1</v>
      </c>
      <c r="R4" s="15">
        <v>93</v>
      </c>
      <c r="S4" s="12">
        <f aca="true" t="shared" si="0" ref="S4:S12">(F4+G4)/C4%</f>
        <v>0</v>
      </c>
      <c r="T4" s="18">
        <f aca="true" t="shared" si="1" ref="T4:T12">(F4*5+G4*4+H4*3+I4*2)/C4</f>
        <v>0</v>
      </c>
      <c r="U4" s="2"/>
    </row>
    <row r="5" spans="1:21" ht="19.5" customHeight="1">
      <c r="A5" s="6" t="s">
        <v>33</v>
      </c>
      <c r="B5" s="3">
        <v>15</v>
      </c>
      <c r="C5" s="3">
        <v>15</v>
      </c>
      <c r="D5" s="21"/>
      <c r="E5" s="21"/>
      <c r="F5" s="3"/>
      <c r="G5" s="3"/>
      <c r="H5" s="3"/>
      <c r="I5" s="3"/>
      <c r="J5" s="7"/>
      <c r="K5" s="4"/>
      <c r="L5" s="3"/>
      <c r="M5" s="3">
        <v>8</v>
      </c>
      <c r="N5" s="3">
        <v>7</v>
      </c>
      <c r="O5" s="3">
        <v>11</v>
      </c>
      <c r="P5" s="3">
        <v>4</v>
      </c>
      <c r="Q5" s="11">
        <v>1</v>
      </c>
      <c r="R5" s="15">
        <v>95</v>
      </c>
      <c r="S5" s="12">
        <f t="shared" si="0"/>
        <v>0</v>
      </c>
      <c r="T5" s="18">
        <f t="shared" si="1"/>
        <v>0</v>
      </c>
      <c r="U5" s="2"/>
    </row>
    <row r="6" spans="1:21" ht="19.5" customHeight="1">
      <c r="A6" s="6" t="s">
        <v>34</v>
      </c>
      <c r="B6" s="3">
        <v>22</v>
      </c>
      <c r="C6" s="3">
        <v>22</v>
      </c>
      <c r="D6" s="21"/>
      <c r="E6" s="21"/>
      <c r="F6" s="3">
        <v>5</v>
      </c>
      <c r="G6" s="3">
        <v>8</v>
      </c>
      <c r="H6" s="3">
        <v>9</v>
      </c>
      <c r="I6" s="3">
        <v>0</v>
      </c>
      <c r="J6" s="7">
        <v>0</v>
      </c>
      <c r="K6" s="4">
        <v>1</v>
      </c>
      <c r="L6" s="3">
        <v>1</v>
      </c>
      <c r="M6" s="3">
        <v>12</v>
      </c>
      <c r="N6" s="3">
        <v>10</v>
      </c>
      <c r="O6" s="3">
        <v>15</v>
      </c>
      <c r="P6" s="3">
        <v>7</v>
      </c>
      <c r="Q6" s="11">
        <f aca="true" t="shared" si="2" ref="Q6:Q12">(F6+G6+H6)/C6</f>
        <v>1</v>
      </c>
      <c r="R6" s="15">
        <v>92</v>
      </c>
      <c r="S6" s="12">
        <f t="shared" si="0"/>
        <v>59.09090909090909</v>
      </c>
      <c r="T6" s="18">
        <f t="shared" si="1"/>
        <v>3.8181818181818183</v>
      </c>
      <c r="U6" s="2"/>
    </row>
    <row r="7" spans="1:21" ht="19.5" customHeight="1">
      <c r="A7" s="6" t="s">
        <v>35</v>
      </c>
      <c r="B7" s="3">
        <v>20</v>
      </c>
      <c r="C7" s="3">
        <v>21</v>
      </c>
      <c r="D7" s="21">
        <v>1</v>
      </c>
      <c r="E7" s="21"/>
      <c r="F7" s="3">
        <v>3</v>
      </c>
      <c r="G7" s="3">
        <v>7</v>
      </c>
      <c r="H7" s="3">
        <v>11</v>
      </c>
      <c r="I7" s="3"/>
      <c r="J7" s="7"/>
      <c r="K7" s="4"/>
      <c r="L7" s="3"/>
      <c r="M7" s="3">
        <v>9</v>
      </c>
      <c r="N7" s="3">
        <v>12</v>
      </c>
      <c r="O7" s="3">
        <v>13</v>
      </c>
      <c r="P7" s="3">
        <v>7</v>
      </c>
      <c r="Q7" s="11">
        <f t="shared" si="2"/>
        <v>1</v>
      </c>
      <c r="R7" s="15">
        <v>93.3</v>
      </c>
      <c r="S7" s="12">
        <f t="shared" si="0"/>
        <v>47.61904761904762</v>
      </c>
      <c r="T7" s="18">
        <f t="shared" si="1"/>
        <v>3.619047619047619</v>
      </c>
      <c r="U7" s="2"/>
    </row>
    <row r="8" spans="1:21" ht="19.5" customHeight="1">
      <c r="A8" s="6" t="s">
        <v>36</v>
      </c>
      <c r="B8" s="3">
        <v>22</v>
      </c>
      <c r="C8" s="3">
        <v>22</v>
      </c>
      <c r="D8" s="21"/>
      <c r="E8" s="21"/>
      <c r="F8" s="3">
        <v>4</v>
      </c>
      <c r="G8" s="3">
        <v>6</v>
      </c>
      <c r="H8" s="3">
        <v>12</v>
      </c>
      <c r="I8" s="3"/>
      <c r="J8" s="7"/>
      <c r="K8" s="4"/>
      <c r="L8" s="3"/>
      <c r="M8" s="3">
        <v>10</v>
      </c>
      <c r="N8" s="3">
        <v>12</v>
      </c>
      <c r="O8" s="3">
        <v>14</v>
      </c>
      <c r="P8" s="3">
        <v>8</v>
      </c>
      <c r="Q8" s="11">
        <f t="shared" si="2"/>
        <v>1</v>
      </c>
      <c r="R8" s="15">
        <v>94</v>
      </c>
      <c r="S8" s="12">
        <f t="shared" si="0"/>
        <v>45.45454545454545</v>
      </c>
      <c r="T8" s="18">
        <f t="shared" si="1"/>
        <v>3.6363636363636362</v>
      </c>
      <c r="U8" s="2"/>
    </row>
    <row r="9" spans="1:21" ht="19.5" customHeight="1">
      <c r="A9" s="6" t="s">
        <v>37</v>
      </c>
      <c r="B9" s="3">
        <v>21</v>
      </c>
      <c r="C9" s="3">
        <v>21</v>
      </c>
      <c r="D9" s="21"/>
      <c r="E9" s="21"/>
      <c r="F9" s="3">
        <v>4</v>
      </c>
      <c r="G9" s="3">
        <v>4</v>
      </c>
      <c r="H9" s="3">
        <v>17</v>
      </c>
      <c r="I9" s="3"/>
      <c r="J9" s="7"/>
      <c r="K9" s="4"/>
      <c r="L9" s="3"/>
      <c r="M9" s="3">
        <v>12</v>
      </c>
      <c r="N9" s="3">
        <v>9</v>
      </c>
      <c r="O9" s="3">
        <v>12</v>
      </c>
      <c r="P9" s="3">
        <v>9</v>
      </c>
      <c r="Q9" s="11">
        <v>1</v>
      </c>
      <c r="R9" s="15">
        <v>95.1</v>
      </c>
      <c r="S9" s="12">
        <f t="shared" si="0"/>
        <v>38.095238095238095</v>
      </c>
      <c r="T9" s="18">
        <f t="shared" si="1"/>
        <v>4.142857142857143</v>
      </c>
      <c r="U9" s="2"/>
    </row>
    <row r="10" spans="1:21" ht="19.5" customHeight="1">
      <c r="A10" s="6" t="s">
        <v>38</v>
      </c>
      <c r="B10" s="3">
        <v>17</v>
      </c>
      <c r="C10" s="3">
        <v>17</v>
      </c>
      <c r="D10" s="21"/>
      <c r="E10" s="21"/>
      <c r="F10" s="3">
        <v>4</v>
      </c>
      <c r="G10" s="3">
        <v>5</v>
      </c>
      <c r="H10" s="3">
        <v>8</v>
      </c>
      <c r="I10" s="3"/>
      <c r="J10" s="7"/>
      <c r="K10" s="4"/>
      <c r="L10" s="3"/>
      <c r="M10" s="3">
        <v>9</v>
      </c>
      <c r="N10" s="3">
        <v>8</v>
      </c>
      <c r="O10" s="3">
        <v>12</v>
      </c>
      <c r="P10" s="3">
        <v>5</v>
      </c>
      <c r="Q10" s="11">
        <f t="shared" si="2"/>
        <v>1</v>
      </c>
      <c r="R10" s="15">
        <v>93.2</v>
      </c>
      <c r="S10" s="12">
        <f t="shared" si="0"/>
        <v>52.94117647058823</v>
      </c>
      <c r="T10" s="18">
        <f t="shared" si="1"/>
        <v>3.764705882352941</v>
      </c>
      <c r="U10" s="2"/>
    </row>
    <row r="11" spans="1:21" ht="19.5" customHeight="1">
      <c r="A11" s="6" t="s">
        <v>39</v>
      </c>
      <c r="B11" s="3">
        <v>17</v>
      </c>
      <c r="C11" s="3">
        <v>17</v>
      </c>
      <c r="D11" s="21"/>
      <c r="E11" s="21"/>
      <c r="F11" s="3">
        <v>4</v>
      </c>
      <c r="G11" s="3">
        <v>4</v>
      </c>
      <c r="H11" s="3">
        <v>7</v>
      </c>
      <c r="I11" s="3"/>
      <c r="J11" s="7"/>
      <c r="K11" s="4"/>
      <c r="L11" s="3"/>
      <c r="M11" s="3">
        <v>8</v>
      </c>
      <c r="N11" s="3">
        <v>9</v>
      </c>
      <c r="O11" s="3">
        <v>12</v>
      </c>
      <c r="P11" s="3">
        <v>5</v>
      </c>
      <c r="Q11" s="11">
        <f t="shared" si="2"/>
        <v>0.8823529411764706</v>
      </c>
      <c r="R11" s="15">
        <v>94.3</v>
      </c>
      <c r="S11" s="12">
        <f t="shared" si="0"/>
        <v>47.05882352941176</v>
      </c>
      <c r="T11" s="18">
        <f t="shared" si="1"/>
        <v>3.3529411764705883</v>
      </c>
      <c r="U11" s="2"/>
    </row>
    <row r="12" spans="1:22" ht="19.5" customHeight="1">
      <c r="A12" s="6" t="s">
        <v>40</v>
      </c>
      <c r="B12" s="3">
        <v>17</v>
      </c>
      <c r="C12" s="3">
        <v>17</v>
      </c>
      <c r="D12" s="21"/>
      <c r="E12" s="21"/>
      <c r="F12" s="3">
        <v>4</v>
      </c>
      <c r="G12" s="3">
        <v>5</v>
      </c>
      <c r="H12" s="3">
        <v>8</v>
      </c>
      <c r="I12" s="3"/>
      <c r="J12" s="7"/>
      <c r="K12" s="4"/>
      <c r="L12" s="3"/>
      <c r="M12" s="3">
        <v>8</v>
      </c>
      <c r="N12" s="3">
        <v>9</v>
      </c>
      <c r="O12" s="3">
        <v>10</v>
      </c>
      <c r="P12" s="3">
        <v>7</v>
      </c>
      <c r="Q12" s="11">
        <f t="shared" si="2"/>
        <v>1</v>
      </c>
      <c r="R12" s="15">
        <v>93.4</v>
      </c>
      <c r="S12" s="12">
        <f t="shared" si="0"/>
        <v>52.94117647058823</v>
      </c>
      <c r="T12" s="18">
        <f t="shared" si="1"/>
        <v>3.764705882352941</v>
      </c>
      <c r="U12" s="2"/>
      <c r="V12">
        <v>54</v>
      </c>
    </row>
    <row r="13" spans="1:22" ht="19.5" customHeight="1">
      <c r="A13" s="6" t="s">
        <v>22</v>
      </c>
      <c r="B13" s="10">
        <v>21</v>
      </c>
      <c r="C13" s="10">
        <v>21</v>
      </c>
      <c r="D13" s="9"/>
      <c r="E13" s="9"/>
      <c r="F13" s="10">
        <v>0</v>
      </c>
      <c r="G13" s="10">
        <v>5</v>
      </c>
      <c r="H13" s="10">
        <v>16</v>
      </c>
      <c r="I13" s="10"/>
      <c r="J13" s="10"/>
      <c r="K13" s="10">
        <v>4</v>
      </c>
      <c r="L13" s="10">
        <v>3</v>
      </c>
      <c r="M13" s="10">
        <v>11</v>
      </c>
      <c r="N13" s="10">
        <v>11</v>
      </c>
      <c r="O13" s="10">
        <v>12</v>
      </c>
      <c r="P13" s="10">
        <v>10</v>
      </c>
      <c r="Q13" s="11">
        <f aca="true" t="shared" si="3" ref="Q13:Q18">(F13+G13+H13)/C13</f>
        <v>1</v>
      </c>
      <c r="R13" s="15">
        <f aca="true" t="shared" si="4" ref="R13:R24">(46*C13-V12)/(46*C13)%</f>
        <v>94.40993788819875</v>
      </c>
      <c r="S13" s="12">
        <f aca="true" t="shared" si="5" ref="S13:S23">(F13+G13)/C13%</f>
        <v>23.80952380952381</v>
      </c>
      <c r="T13" s="18">
        <f aca="true" t="shared" si="6" ref="T13:T23">(F13*5+G13*4+H13*3+I13*2)/C13</f>
        <v>3.238095238095238</v>
      </c>
      <c r="U13" s="2"/>
      <c r="V13">
        <v>61</v>
      </c>
    </row>
    <row r="14" spans="1:22" ht="19.5" customHeight="1">
      <c r="A14" s="6" t="s">
        <v>23</v>
      </c>
      <c r="B14" s="10">
        <v>19</v>
      </c>
      <c r="C14" s="10">
        <v>18</v>
      </c>
      <c r="D14" s="9"/>
      <c r="E14" s="9">
        <v>1</v>
      </c>
      <c r="F14" s="10">
        <v>2</v>
      </c>
      <c r="G14" s="10">
        <v>4</v>
      </c>
      <c r="H14" s="10">
        <v>12</v>
      </c>
      <c r="I14" s="10"/>
      <c r="J14" s="10"/>
      <c r="K14" s="10"/>
      <c r="L14" s="10">
        <v>1</v>
      </c>
      <c r="M14" s="10">
        <v>10</v>
      </c>
      <c r="N14" s="10">
        <v>8</v>
      </c>
      <c r="O14" s="10">
        <v>11</v>
      </c>
      <c r="P14" s="10">
        <v>7</v>
      </c>
      <c r="Q14" s="11">
        <f t="shared" si="3"/>
        <v>1</v>
      </c>
      <c r="R14" s="15">
        <f t="shared" si="4"/>
        <v>92.6328502415459</v>
      </c>
      <c r="S14" s="12">
        <f t="shared" si="5"/>
        <v>33.333333333333336</v>
      </c>
      <c r="T14" s="18">
        <f t="shared" si="6"/>
        <v>3.4444444444444446</v>
      </c>
      <c r="U14" s="16">
        <v>38</v>
      </c>
      <c r="V14">
        <v>95</v>
      </c>
    </row>
    <row r="15" spans="1:22" ht="19.5" customHeight="1">
      <c r="A15" s="5" t="s">
        <v>24</v>
      </c>
      <c r="B15" s="10">
        <v>15</v>
      </c>
      <c r="C15" s="10">
        <v>15</v>
      </c>
      <c r="D15" s="9"/>
      <c r="E15" s="9"/>
      <c r="F15" s="10">
        <v>2</v>
      </c>
      <c r="G15" s="10">
        <v>2</v>
      </c>
      <c r="H15" s="10">
        <v>11</v>
      </c>
      <c r="I15" s="10"/>
      <c r="J15" s="10"/>
      <c r="K15" s="10">
        <v>2</v>
      </c>
      <c r="L15" s="10">
        <v>1</v>
      </c>
      <c r="M15" s="10">
        <v>5</v>
      </c>
      <c r="N15" s="10">
        <v>10</v>
      </c>
      <c r="O15" s="10">
        <v>11</v>
      </c>
      <c r="P15" s="10">
        <v>4</v>
      </c>
      <c r="Q15" s="11">
        <f t="shared" si="3"/>
        <v>1</v>
      </c>
      <c r="R15" s="15">
        <f t="shared" si="4"/>
        <v>86.23188405797102</v>
      </c>
      <c r="S15" s="12">
        <f t="shared" si="5"/>
        <v>26.666666666666668</v>
      </c>
      <c r="T15" s="18">
        <f t="shared" si="6"/>
        <v>3.4</v>
      </c>
      <c r="U15" s="16">
        <v>47</v>
      </c>
      <c r="V15">
        <v>94</v>
      </c>
    </row>
    <row r="16" spans="1:22" ht="19.5" customHeight="1">
      <c r="A16" s="5" t="s">
        <v>25</v>
      </c>
      <c r="B16" s="10">
        <v>15</v>
      </c>
      <c r="C16" s="10">
        <v>15</v>
      </c>
      <c r="D16" s="9"/>
      <c r="E16" s="9"/>
      <c r="F16" s="10">
        <v>4</v>
      </c>
      <c r="G16" s="10">
        <v>2</v>
      </c>
      <c r="H16" s="10">
        <v>9</v>
      </c>
      <c r="I16" s="10"/>
      <c r="J16" s="10"/>
      <c r="K16" s="10">
        <v>1</v>
      </c>
      <c r="L16" s="10"/>
      <c r="M16" s="10">
        <v>7</v>
      </c>
      <c r="N16" s="10">
        <v>8</v>
      </c>
      <c r="O16" s="10">
        <v>12</v>
      </c>
      <c r="P16" s="10">
        <v>3</v>
      </c>
      <c r="Q16" s="11">
        <f t="shared" si="3"/>
        <v>1</v>
      </c>
      <c r="R16" s="15">
        <f t="shared" si="4"/>
        <v>86.37681159420289</v>
      </c>
      <c r="S16" s="12">
        <f t="shared" si="5"/>
        <v>40</v>
      </c>
      <c r="T16" s="18">
        <f t="shared" si="6"/>
        <v>3.6666666666666665</v>
      </c>
      <c r="U16" s="16">
        <v>35</v>
      </c>
      <c r="V16">
        <v>88</v>
      </c>
    </row>
    <row r="17" spans="1:22" ht="19.5" customHeight="1">
      <c r="A17" s="5" t="s">
        <v>29</v>
      </c>
      <c r="B17" s="10">
        <v>15</v>
      </c>
      <c r="C17" s="10">
        <v>15</v>
      </c>
      <c r="D17" s="10"/>
      <c r="E17" s="10"/>
      <c r="F17" s="10">
        <v>2</v>
      </c>
      <c r="G17" s="10">
        <v>4</v>
      </c>
      <c r="H17" s="10">
        <v>9</v>
      </c>
      <c r="I17" s="10"/>
      <c r="J17" s="10"/>
      <c r="K17" s="10">
        <v>2</v>
      </c>
      <c r="L17" s="10"/>
      <c r="M17" s="10">
        <v>8</v>
      </c>
      <c r="N17" s="10">
        <v>7</v>
      </c>
      <c r="O17" s="10">
        <v>11</v>
      </c>
      <c r="P17" s="10">
        <v>4</v>
      </c>
      <c r="Q17" s="11">
        <f t="shared" si="3"/>
        <v>1</v>
      </c>
      <c r="R17" s="15">
        <f t="shared" si="4"/>
        <v>87.2463768115942</v>
      </c>
      <c r="S17" s="12">
        <f t="shared" si="5"/>
        <v>40</v>
      </c>
      <c r="T17" s="18">
        <f t="shared" si="6"/>
        <v>3.533333333333333</v>
      </c>
      <c r="U17" s="16">
        <v>37</v>
      </c>
      <c r="V17">
        <v>119</v>
      </c>
    </row>
    <row r="18" spans="1:22" ht="19.5" customHeight="1">
      <c r="A18" s="5" t="s">
        <v>28</v>
      </c>
      <c r="B18" s="10">
        <v>15</v>
      </c>
      <c r="C18" s="10">
        <v>14</v>
      </c>
      <c r="D18" s="10"/>
      <c r="E18" s="10">
        <v>1</v>
      </c>
      <c r="F18" s="10">
        <v>1</v>
      </c>
      <c r="G18" s="10">
        <v>5</v>
      </c>
      <c r="H18" s="10">
        <v>8</v>
      </c>
      <c r="I18" s="10"/>
      <c r="J18" s="10"/>
      <c r="K18" s="10">
        <v>2</v>
      </c>
      <c r="L18" s="10"/>
      <c r="M18" s="10">
        <v>9</v>
      </c>
      <c r="N18" s="10">
        <v>5</v>
      </c>
      <c r="O18" s="10">
        <v>9</v>
      </c>
      <c r="P18" s="10">
        <v>5</v>
      </c>
      <c r="Q18" s="11">
        <f t="shared" si="3"/>
        <v>1</v>
      </c>
      <c r="R18" s="15">
        <f t="shared" si="4"/>
        <v>81.52173913043478</v>
      </c>
      <c r="S18" s="12">
        <f t="shared" si="5"/>
        <v>42.857142857142854</v>
      </c>
      <c r="T18" s="18">
        <f t="shared" si="6"/>
        <v>3.5</v>
      </c>
      <c r="U18" s="16">
        <v>30</v>
      </c>
      <c r="V18">
        <v>80</v>
      </c>
    </row>
    <row r="19" spans="1:22" ht="19.5" customHeight="1">
      <c r="A19" s="5" t="s">
        <v>30</v>
      </c>
      <c r="B19" s="10">
        <v>16</v>
      </c>
      <c r="C19" s="10">
        <v>16</v>
      </c>
      <c r="D19" s="10"/>
      <c r="E19" s="10"/>
      <c r="F19" s="10">
        <v>3</v>
      </c>
      <c r="G19" s="10">
        <v>1</v>
      </c>
      <c r="H19" s="10">
        <v>12</v>
      </c>
      <c r="I19" s="10"/>
      <c r="J19" s="10"/>
      <c r="K19" s="10"/>
      <c r="L19" s="10"/>
      <c r="M19" s="10">
        <v>7</v>
      </c>
      <c r="N19" s="10">
        <v>9</v>
      </c>
      <c r="O19" s="10">
        <v>10</v>
      </c>
      <c r="P19" s="10">
        <v>5</v>
      </c>
      <c r="Q19" s="11">
        <f aca="true" t="shared" si="7" ref="Q19:Q24">(F19+G19+H19)/C19</f>
        <v>1</v>
      </c>
      <c r="R19" s="15">
        <f t="shared" si="4"/>
        <v>89.13043478260869</v>
      </c>
      <c r="S19" s="12">
        <f t="shared" si="5"/>
        <v>25</v>
      </c>
      <c r="T19" s="18">
        <f t="shared" si="6"/>
        <v>3.4375</v>
      </c>
      <c r="U19" s="16">
        <v>39</v>
      </c>
      <c r="V19">
        <v>58</v>
      </c>
    </row>
    <row r="20" spans="1:22" ht="19.5" customHeight="1">
      <c r="A20" s="5" t="s">
        <v>31</v>
      </c>
      <c r="B20" s="10">
        <v>17</v>
      </c>
      <c r="C20" s="10">
        <v>17</v>
      </c>
      <c r="D20" s="10"/>
      <c r="E20" s="10"/>
      <c r="F20" s="10">
        <v>1</v>
      </c>
      <c r="G20" s="10">
        <v>4</v>
      </c>
      <c r="H20" s="10">
        <v>12</v>
      </c>
      <c r="I20" s="10"/>
      <c r="J20" s="10"/>
      <c r="K20" s="10"/>
      <c r="L20" s="10"/>
      <c r="M20" s="10">
        <v>7</v>
      </c>
      <c r="N20" s="10">
        <v>10</v>
      </c>
      <c r="O20" s="10">
        <v>10</v>
      </c>
      <c r="P20" s="10">
        <v>6</v>
      </c>
      <c r="Q20" s="11">
        <f t="shared" si="7"/>
        <v>1</v>
      </c>
      <c r="R20" s="15">
        <f t="shared" si="4"/>
        <v>92.58312020460357</v>
      </c>
      <c r="S20" s="12">
        <f t="shared" si="5"/>
        <v>29.41176470588235</v>
      </c>
      <c r="T20" s="18">
        <f t="shared" si="6"/>
        <v>3.3529411764705883</v>
      </c>
      <c r="U20" s="16">
        <v>115</v>
      </c>
      <c r="V20">
        <v>69</v>
      </c>
    </row>
    <row r="21" spans="1:22" ht="19.5" customHeight="1">
      <c r="A21" s="5">
        <v>9</v>
      </c>
      <c r="B21" s="10">
        <v>18</v>
      </c>
      <c r="C21" s="10">
        <v>18</v>
      </c>
      <c r="D21" s="10"/>
      <c r="E21" s="10"/>
      <c r="F21" s="10">
        <v>4</v>
      </c>
      <c r="G21" s="10">
        <v>2</v>
      </c>
      <c r="H21" s="10">
        <v>6</v>
      </c>
      <c r="I21" s="10">
        <v>6</v>
      </c>
      <c r="J21" s="10"/>
      <c r="K21" s="10"/>
      <c r="L21" s="10"/>
      <c r="M21" s="10">
        <v>13</v>
      </c>
      <c r="N21" s="10">
        <v>5</v>
      </c>
      <c r="O21" s="10">
        <v>15</v>
      </c>
      <c r="P21" s="10">
        <v>3</v>
      </c>
      <c r="Q21" s="11">
        <f t="shared" si="7"/>
        <v>0.6666666666666666</v>
      </c>
      <c r="R21" s="15">
        <f t="shared" si="4"/>
        <v>91.66666666666667</v>
      </c>
      <c r="S21" s="12">
        <f t="shared" si="5"/>
        <v>33.333333333333336</v>
      </c>
      <c r="T21" s="18">
        <f t="shared" si="6"/>
        <v>3.2222222222222223</v>
      </c>
      <c r="U21" s="16">
        <v>96</v>
      </c>
      <c r="V21">
        <v>92</v>
      </c>
    </row>
    <row r="22" spans="1:22" ht="19.5" customHeight="1">
      <c r="A22" s="5">
        <v>10</v>
      </c>
      <c r="B22" s="10">
        <v>10</v>
      </c>
      <c r="C22" s="10">
        <v>10</v>
      </c>
      <c r="D22" s="10"/>
      <c r="E22" s="10"/>
      <c r="F22" s="10">
        <v>0</v>
      </c>
      <c r="G22" s="10">
        <v>3</v>
      </c>
      <c r="H22" s="10">
        <v>7</v>
      </c>
      <c r="I22" s="10"/>
      <c r="J22" s="10"/>
      <c r="K22" s="10">
        <v>1</v>
      </c>
      <c r="L22" s="10"/>
      <c r="M22" s="10">
        <v>6</v>
      </c>
      <c r="N22" s="10">
        <v>4</v>
      </c>
      <c r="O22" s="10">
        <v>7</v>
      </c>
      <c r="P22" s="10">
        <v>3</v>
      </c>
      <c r="Q22" s="11">
        <f t="shared" si="7"/>
        <v>1</v>
      </c>
      <c r="R22" s="15">
        <f t="shared" si="4"/>
        <v>80</v>
      </c>
      <c r="S22" s="12">
        <f t="shared" si="5"/>
        <v>30</v>
      </c>
      <c r="T22" s="18">
        <f t="shared" si="6"/>
        <v>3.3</v>
      </c>
      <c r="U22" s="16">
        <v>33</v>
      </c>
      <c r="V22">
        <v>60</v>
      </c>
    </row>
    <row r="23" spans="1:22" ht="19.5" customHeight="1">
      <c r="A23" s="5">
        <v>11</v>
      </c>
      <c r="B23" s="10">
        <v>9</v>
      </c>
      <c r="C23" s="10">
        <v>9</v>
      </c>
      <c r="D23" s="10"/>
      <c r="E23" s="10"/>
      <c r="F23" s="10">
        <v>4</v>
      </c>
      <c r="G23" s="10">
        <v>3</v>
      </c>
      <c r="H23" s="10">
        <v>2</v>
      </c>
      <c r="I23" s="10"/>
      <c r="J23" s="10"/>
      <c r="K23" s="10"/>
      <c r="L23" s="10"/>
      <c r="M23" s="10">
        <v>5</v>
      </c>
      <c r="N23" s="10">
        <v>4</v>
      </c>
      <c r="O23" s="10">
        <v>9</v>
      </c>
      <c r="P23" s="10">
        <v>0</v>
      </c>
      <c r="Q23" s="11">
        <f t="shared" si="7"/>
        <v>1</v>
      </c>
      <c r="R23" s="15">
        <f t="shared" si="4"/>
        <v>85.5072463768116</v>
      </c>
      <c r="S23" s="12">
        <f t="shared" si="5"/>
        <v>77.77777777777779</v>
      </c>
      <c r="T23" s="18">
        <f t="shared" si="6"/>
        <v>4.222222222222222</v>
      </c>
      <c r="U23" s="17">
        <f>SUM(U14:U22)</f>
        <v>470</v>
      </c>
      <c r="V23">
        <f>SUM(V12:V22)</f>
        <v>870</v>
      </c>
    </row>
    <row r="24" spans="1:20" ht="19.5" customHeight="1" thickBot="1">
      <c r="A24" s="8" t="s">
        <v>11</v>
      </c>
      <c r="B24" s="13">
        <v>336</v>
      </c>
      <c r="C24" s="13">
        <v>335</v>
      </c>
      <c r="D24" s="13">
        <v>1</v>
      </c>
      <c r="E24" s="13">
        <v>2</v>
      </c>
      <c r="F24" s="13">
        <f aca="true" t="shared" si="8" ref="F24:P24">SUM(F13:F23)</f>
        <v>23</v>
      </c>
      <c r="G24" s="13">
        <f t="shared" si="8"/>
        <v>35</v>
      </c>
      <c r="H24" s="13">
        <f t="shared" si="8"/>
        <v>104</v>
      </c>
      <c r="I24" s="13">
        <f t="shared" si="8"/>
        <v>6</v>
      </c>
      <c r="J24" s="13">
        <f t="shared" si="8"/>
        <v>0</v>
      </c>
      <c r="K24" s="13">
        <f t="shared" si="8"/>
        <v>12</v>
      </c>
      <c r="L24" s="13">
        <f t="shared" si="8"/>
        <v>5</v>
      </c>
      <c r="M24" s="13">
        <f t="shared" si="8"/>
        <v>88</v>
      </c>
      <c r="N24" s="13">
        <f t="shared" si="8"/>
        <v>81</v>
      </c>
      <c r="O24" s="13">
        <f t="shared" si="8"/>
        <v>117</v>
      </c>
      <c r="P24" s="13">
        <f t="shared" si="8"/>
        <v>50</v>
      </c>
      <c r="Q24" s="14">
        <f t="shared" si="7"/>
        <v>0.4835820895522388</v>
      </c>
      <c r="R24" s="15">
        <f t="shared" si="4"/>
        <v>94.35431537962363</v>
      </c>
      <c r="S24" s="19">
        <f>(F24+G24)/C24%</f>
        <v>17.313432835820894</v>
      </c>
      <c r="T24" s="20">
        <f>(F24*5+G24*4+H24*3+I24*2)/C24</f>
        <v>1.7283582089552239</v>
      </c>
    </row>
  </sheetData>
  <sheetProtection/>
  <mergeCells count="13">
    <mergeCell ref="O2:P2"/>
    <mergeCell ref="M2:N2"/>
    <mergeCell ref="K2:L2"/>
    <mergeCell ref="A1:T1"/>
    <mergeCell ref="D2:D3"/>
    <mergeCell ref="E2:E3"/>
    <mergeCell ref="Q2:Q3"/>
    <mergeCell ref="R2:R3"/>
    <mergeCell ref="S2:S3"/>
    <mergeCell ref="F2:J2"/>
    <mergeCell ref="T2:T3"/>
    <mergeCell ref="A2:A3"/>
    <mergeCell ref="B2:C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</dc:creator>
  <cp:keywords/>
  <dc:description/>
  <cp:lastModifiedBy>Admin</cp:lastModifiedBy>
  <cp:lastPrinted>2021-11-13T11:30:50Z</cp:lastPrinted>
  <dcterms:created xsi:type="dcterms:W3CDTF">2005-03-28T06:38:50Z</dcterms:created>
  <dcterms:modified xsi:type="dcterms:W3CDTF">2022-01-06T07:39:58Z</dcterms:modified>
  <cp:category/>
  <cp:version/>
  <cp:contentType/>
  <cp:contentStatus/>
</cp:coreProperties>
</file>